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NGINEERING\public\018 CI\2023\Nima\01\"/>
    </mc:Choice>
  </mc:AlternateContent>
  <bookViews>
    <workbookView xWindow="0" yWindow="0" windowWidth="18855" windowHeight="10545"/>
  </bookViews>
  <sheets>
    <sheet name="C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12" i="1" l="1"/>
  <c r="O12" i="1"/>
  <c r="Q12" i="1" s="1"/>
  <c r="P11" i="1"/>
  <c r="O11" i="1"/>
  <c r="P10" i="1"/>
  <c r="O10" i="1"/>
  <c r="P9" i="1"/>
  <c r="O9" i="1"/>
  <c r="Q9" i="1" s="1"/>
  <c r="P8" i="1"/>
  <c r="Q8" i="1" s="1"/>
  <c r="O8" i="1"/>
  <c r="O7" i="1"/>
  <c r="Q7" i="1" s="1"/>
  <c r="Q10" i="1" l="1"/>
  <c r="Q13" i="1" s="1"/>
  <c r="Q11" i="1"/>
</calcChain>
</file>

<file path=xl/sharedStrings.xml><?xml version="1.0" encoding="utf-8"?>
<sst xmlns="http://schemas.openxmlformats.org/spreadsheetml/2006/main" count="39" uniqueCount="39">
  <si>
    <t>If your idea is feasible for implementation, you will be invited to join the team to implement</t>
  </si>
  <si>
    <t>What is YOUR idea?</t>
  </si>
  <si>
    <t>Problem or current situation:</t>
  </si>
  <si>
    <t>Solution:</t>
  </si>
  <si>
    <t>The idea will help us to:</t>
  </si>
  <si>
    <t>Your supervisor or manager will be happy to assist you. Do not hesitate to ask questions before you submit.</t>
  </si>
  <si>
    <t>Management Section:</t>
  </si>
  <si>
    <t>Implemented</t>
  </si>
  <si>
    <t>(Date)</t>
  </si>
  <si>
    <t>Idea #</t>
  </si>
  <si>
    <t>Implementation instruction:</t>
  </si>
  <si>
    <t xml:space="preserve">      No (Feedback to initiator)</t>
  </si>
  <si>
    <t xml:space="preserve">      Improve 5-S</t>
  </si>
  <si>
    <t>Department: M.E.</t>
  </si>
  <si>
    <t xml:space="preserve">         Improve Quality</t>
  </si>
  <si>
    <t xml:space="preserve">         Improve Safety</t>
  </si>
  <si>
    <t xml:space="preserve">        Improve Productivity</t>
  </si>
  <si>
    <t xml:space="preserve">        Reduce Waste</t>
  </si>
  <si>
    <t xml:space="preserve">        Improve Environment</t>
  </si>
  <si>
    <t xml:space="preserve">        Save Cost</t>
  </si>
  <si>
    <t xml:space="preserve">        Avoid Potential Problems</t>
  </si>
  <si>
    <t xml:space="preserve">         Other: Please describe</t>
  </si>
  <si>
    <t xml:space="preserve">  Great Idea</t>
  </si>
  <si>
    <t xml:space="preserve">        Yes</t>
  </si>
  <si>
    <t xml:space="preserve">        Feasible?</t>
  </si>
  <si>
    <t xml:space="preserve">        Review</t>
  </si>
  <si>
    <t xml:space="preserve">        Acknowledge</t>
  </si>
  <si>
    <t>Name: Nima Fathi</t>
  </si>
  <si>
    <t>Date: Jan 31, 2023</t>
  </si>
  <si>
    <t>Employee#: 2660</t>
  </si>
  <si>
    <t>We don't Ecoat the following parts at North York, they are sent to PPG.
CRV 16345
ILX 16662
RDX 14314
MDX 15808
CRV 12843
Ridgeline 12230</t>
  </si>
  <si>
    <t xml:space="preserve">E Coat the 6 FFD's in house: CRV 16345
ILX 16662, RDX 14314, MDX 15808, CRV 12843
Ridgeline 12230. 17662.90, 17663, 17664, 17665, 17666, 17667. Add $14K sales to budget. </t>
  </si>
  <si>
    <t>Part #</t>
  </si>
  <si>
    <t>Annual Volume</t>
  </si>
  <si>
    <t>$ Gained per Part Packaging</t>
  </si>
  <si>
    <t>$ Gained per Part Ecoat</t>
  </si>
  <si>
    <t>Total $</t>
  </si>
  <si>
    <t>Volume shipped so far</t>
  </si>
  <si>
    <t>Price in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</si>
</sst>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2" fillId="0" borderId="0" xfId="0" applyFont="1" applyBorder="1" applyAlignment="1">
      <alignment horizontal="right" vertical="top"/>
    </xf>
    <xf numFmtId="0" fontId="5" fillId="0" borderId="0" xfId="0" applyFont="1" applyBorder="1"/>
    <xf numFmtId="0" fontId="6" fillId="0" borderId="0" xfId="0" applyFont="1"/>
    <xf numFmtId="0" fontId="6" fillId="0" borderId="0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0" fillId="0" borderId="23" xfId="0" applyBorder="1" applyAlignment="1">
      <alignment horizontal="left" vertical="top" wrapText="1"/>
    </xf>
    <xf numFmtId="17" fontId="7" fillId="0" borderId="0" xfId="0" applyNumberFormat="1" applyFont="1" applyFill="1"/>
    <xf numFmtId="0" fontId="0" fillId="2" borderId="27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164" fontId="0" fillId="4" borderId="27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5" borderId="27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22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8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21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/>
    </xf>
    <xf numFmtId="0" fontId="0" fillId="0" borderId="1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cid:image007.png@01D925A6.0BFC8E40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14288</xdr:rowOff>
    </xdr:from>
    <xdr:to>
      <xdr:col>8</xdr:col>
      <xdr:colOff>1247776</xdr:colOff>
      <xdr:row>22</xdr:row>
      <xdr:rowOff>15981</xdr:rowOff>
    </xdr:to>
    <xdr:grpSp>
      <xdr:nvGrpSpPr>
        <xdr:cNvPr id="41" name="Group 40"/>
        <xdr:cNvGrpSpPr/>
      </xdr:nvGrpSpPr>
      <xdr:grpSpPr>
        <a:xfrm>
          <a:off x="38100" y="14288"/>
          <a:ext cx="5821364" cy="6319943"/>
          <a:chOff x="-38100" y="0"/>
          <a:chExt cx="5829301" cy="7934325"/>
        </a:xfrm>
      </xdr:grpSpPr>
      <xdr:grpSp>
        <xdr:nvGrpSpPr>
          <xdr:cNvPr id="9" name="Group 8"/>
          <xdr:cNvGrpSpPr/>
        </xdr:nvGrpSpPr>
        <xdr:grpSpPr>
          <a:xfrm>
            <a:off x="1" y="0"/>
            <a:ext cx="5791200" cy="7884020"/>
            <a:chOff x="1" y="0"/>
            <a:chExt cx="5791200" cy="7884020"/>
          </a:xfrm>
        </xdr:grpSpPr>
        <xdr:pic>
          <xdr:nvPicPr>
            <xdr:cNvPr id="2" name="Picture 1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2238375" y="1458900"/>
              <a:ext cx="458199" cy="543164"/>
            </a:xfrm>
            <a:prstGeom prst="rect">
              <a:avLst/>
            </a:prstGeom>
          </xdr:spPr>
        </xdr:pic>
        <xdr:pic>
          <xdr:nvPicPr>
            <xdr:cNvPr id="3" name="Picture 2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272968" y="1436166"/>
              <a:ext cx="518231" cy="571656"/>
            </a:xfrm>
            <a:prstGeom prst="rect">
              <a:avLst/>
            </a:prstGeom>
          </xdr:spPr>
        </xdr:pic>
        <xdr:pic>
          <xdr:nvPicPr>
            <xdr:cNvPr id="4" name="Picture 3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900612" y="7217270"/>
              <a:ext cx="666750" cy="666750"/>
            </a:xfrm>
            <a:prstGeom prst="rect">
              <a:avLst/>
            </a:prstGeom>
          </xdr:spPr>
        </xdr:pic>
        <xdr:pic>
          <xdr:nvPicPr>
            <xdr:cNvPr id="5" name="Picture 4"/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" y="0"/>
              <a:ext cx="5791200" cy="521609"/>
            </a:xfrm>
            <a:prstGeom prst="rect">
              <a:avLst/>
            </a:prstGeom>
          </xdr:spPr>
        </xdr:pic>
      </xdr:grpSp>
      <xdr:sp macro="" textlink="">
        <xdr:nvSpPr>
          <xdr:cNvPr id="23" name="Rectangle 22"/>
          <xdr:cNvSpPr/>
        </xdr:nvSpPr>
        <xdr:spPr>
          <a:xfrm>
            <a:off x="3619500" y="7324725"/>
            <a:ext cx="314325" cy="266700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7" name="Rectangle 26"/>
          <xdr:cNvSpPr/>
        </xdr:nvSpPr>
        <xdr:spPr>
          <a:xfrm>
            <a:off x="19050" y="5634539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8" name="Rectangle 27"/>
          <xdr:cNvSpPr/>
        </xdr:nvSpPr>
        <xdr:spPr>
          <a:xfrm>
            <a:off x="23812" y="5872440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9" name="Rectangle 28"/>
          <xdr:cNvSpPr/>
        </xdr:nvSpPr>
        <xdr:spPr>
          <a:xfrm>
            <a:off x="14288" y="6082437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0" name="Rectangle 29"/>
          <xdr:cNvSpPr/>
        </xdr:nvSpPr>
        <xdr:spPr>
          <a:xfrm>
            <a:off x="-38100" y="6320787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1" name="Rectangle 30"/>
          <xdr:cNvSpPr/>
        </xdr:nvSpPr>
        <xdr:spPr>
          <a:xfrm>
            <a:off x="2190750" y="5665692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2" name="Rectangle 31"/>
          <xdr:cNvSpPr/>
        </xdr:nvSpPr>
        <xdr:spPr>
          <a:xfrm>
            <a:off x="2190750" y="5885215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3" name="Rectangle 32"/>
          <xdr:cNvSpPr/>
        </xdr:nvSpPr>
        <xdr:spPr>
          <a:xfrm>
            <a:off x="2195512" y="6114039"/>
            <a:ext cx="142875" cy="142875"/>
          </a:xfrm>
          <a:prstGeom prst="rect">
            <a:avLst/>
          </a:prstGeom>
          <a:solidFill>
            <a:srgbClr val="00B05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4" name="Rectangle 33"/>
          <xdr:cNvSpPr/>
        </xdr:nvSpPr>
        <xdr:spPr>
          <a:xfrm>
            <a:off x="2195512" y="6330089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5" name="Rectangle 34"/>
          <xdr:cNvSpPr/>
        </xdr:nvSpPr>
        <xdr:spPr>
          <a:xfrm>
            <a:off x="3919537" y="5650116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6" name="Rectangle 35"/>
          <xdr:cNvSpPr/>
        </xdr:nvSpPr>
        <xdr:spPr>
          <a:xfrm>
            <a:off x="0" y="7191375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7" name="Rectangle 36"/>
          <xdr:cNvSpPr/>
        </xdr:nvSpPr>
        <xdr:spPr>
          <a:xfrm>
            <a:off x="4763" y="7410227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8" name="Rectangle 37"/>
          <xdr:cNvSpPr/>
        </xdr:nvSpPr>
        <xdr:spPr>
          <a:xfrm>
            <a:off x="9525" y="7691831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9" name="Rectangle 38"/>
          <xdr:cNvSpPr/>
        </xdr:nvSpPr>
        <xdr:spPr>
          <a:xfrm>
            <a:off x="1743075" y="7591425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0" name="Rectangle 39"/>
          <xdr:cNvSpPr/>
        </xdr:nvSpPr>
        <xdr:spPr>
          <a:xfrm>
            <a:off x="1743075" y="7791450"/>
            <a:ext cx="142875" cy="142875"/>
          </a:xfrm>
          <a:prstGeom prst="rect">
            <a:avLst/>
          </a:prstGeom>
          <a:noFill/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10</xdr:col>
      <xdr:colOff>47625</xdr:colOff>
      <xdr:row>13</xdr:row>
      <xdr:rowOff>189921</xdr:rowOff>
    </xdr:from>
    <xdr:to>
      <xdr:col>16</xdr:col>
      <xdr:colOff>889000</xdr:colOff>
      <xdr:row>20</xdr:row>
      <xdr:rowOff>122728</xdr:rowOff>
    </xdr:to>
    <xdr:pic>
      <xdr:nvPicPr>
        <xdr:cNvPr id="25" name="Picture 24" descr="cid:image007.png@01D925A6.0BFC8E40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6063" y="4777796"/>
          <a:ext cx="5762625" cy="1266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topLeftCell="H10" zoomScale="120" zoomScaleNormal="120" workbookViewId="0">
      <selection activeCell="N24" sqref="N24"/>
    </sheetView>
  </sheetViews>
  <sheetFormatPr defaultRowHeight="15" x14ac:dyDescent="0.25"/>
  <cols>
    <col min="1" max="1" width="26.140625" customWidth="1"/>
    <col min="2" max="2" width="6.5703125" customWidth="1"/>
    <col min="3" max="3" width="8.5703125" customWidth="1"/>
    <col min="4" max="4" width="3" customWidth="1"/>
    <col min="5" max="6" width="2.42578125" customWidth="1"/>
    <col min="7" max="7" width="10" customWidth="1"/>
    <col min="8" max="8" width="10.140625" customWidth="1"/>
    <col min="9" max="9" width="19.85546875" customWidth="1"/>
    <col min="12" max="12" width="11.85546875" customWidth="1"/>
    <col min="13" max="13" width="13.42578125" customWidth="1"/>
    <col min="14" max="14" width="11.42578125" customWidth="1"/>
    <col min="15" max="15" width="14.85546875" customWidth="1"/>
    <col min="16" max="16" width="13" customWidth="1"/>
    <col min="17" max="17" width="13.7109375" customWidth="1"/>
  </cols>
  <sheetData>
    <row r="1" spans="1:17" ht="45" customHeight="1" thickBot="1" x14ac:dyDescent="0.3"/>
    <row r="2" spans="1:17" ht="30" customHeight="1" thickBot="1" x14ac:dyDescent="0.3">
      <c r="A2" s="39" t="s">
        <v>27</v>
      </c>
      <c r="B2" s="34"/>
      <c r="C2" s="34" t="s">
        <v>29</v>
      </c>
      <c r="D2" s="34"/>
      <c r="E2" s="34"/>
      <c r="F2" s="34"/>
      <c r="G2" s="34" t="s">
        <v>13</v>
      </c>
      <c r="H2" s="34"/>
      <c r="I2" s="17" t="s">
        <v>28</v>
      </c>
    </row>
    <row r="3" spans="1:17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</row>
    <row r="4" spans="1:17" ht="33.75" customHeight="1" thickBot="1" x14ac:dyDescent="0.3">
      <c r="A4" s="9" t="s">
        <v>1</v>
      </c>
      <c r="G4" s="35"/>
      <c r="H4" s="35"/>
      <c r="I4" s="35"/>
    </row>
    <row r="5" spans="1:17" ht="27.75" customHeight="1" x14ac:dyDescent="0.25">
      <c r="A5" s="36" t="s">
        <v>2</v>
      </c>
      <c r="B5" s="37"/>
      <c r="C5" s="38"/>
      <c r="E5" s="40" t="s">
        <v>3</v>
      </c>
      <c r="F5" s="41"/>
      <c r="G5" s="42"/>
      <c r="H5" s="42"/>
      <c r="I5" s="43"/>
    </row>
    <row r="6" spans="1:17" ht="36.75" customHeight="1" x14ac:dyDescent="0.25">
      <c r="A6" s="25" t="s">
        <v>30</v>
      </c>
      <c r="B6" s="26"/>
      <c r="C6" s="27"/>
      <c r="E6" s="44" t="s">
        <v>31</v>
      </c>
      <c r="F6" s="45"/>
      <c r="G6" s="45"/>
      <c r="H6" s="45"/>
      <c r="I6" s="46"/>
      <c r="K6" s="19" t="s">
        <v>32</v>
      </c>
      <c r="L6" s="19" t="s">
        <v>33</v>
      </c>
      <c r="M6" s="19" t="s">
        <v>37</v>
      </c>
      <c r="N6" s="19" t="s">
        <v>38</v>
      </c>
      <c r="O6" s="19" t="s">
        <v>34</v>
      </c>
      <c r="P6" s="19" t="s">
        <v>35</v>
      </c>
      <c r="Q6" s="19" t="s">
        <v>36</v>
      </c>
    </row>
    <row r="7" spans="1:17" ht="27.95" customHeight="1" x14ac:dyDescent="0.25">
      <c r="A7" s="28"/>
      <c r="B7" s="29"/>
      <c r="C7" s="30"/>
      <c r="E7" s="47"/>
      <c r="F7" s="48"/>
      <c r="G7" s="48"/>
      <c r="H7" s="48"/>
      <c r="I7" s="49"/>
      <c r="K7" s="20">
        <v>12230</v>
      </c>
      <c r="L7" s="21">
        <v>276</v>
      </c>
      <c r="M7" s="21">
        <v>225</v>
      </c>
      <c r="N7" s="21"/>
      <c r="O7" s="22">
        <f>5.88-3.46</f>
        <v>2.42</v>
      </c>
      <c r="P7" s="22">
        <f>5.84-1.46</f>
        <v>4.38</v>
      </c>
      <c r="Q7" s="22">
        <f>L7*(O7+P7)</f>
        <v>1876.8</v>
      </c>
    </row>
    <row r="8" spans="1:17" ht="20.25" customHeight="1" x14ac:dyDescent="0.25">
      <c r="A8" s="28"/>
      <c r="B8" s="29"/>
      <c r="C8" s="30"/>
      <c r="E8" s="47"/>
      <c r="F8" s="48"/>
      <c r="G8" s="48"/>
      <c r="H8" s="48"/>
      <c r="I8" s="49"/>
      <c r="K8" s="20">
        <v>12843</v>
      </c>
      <c r="L8" s="21">
        <v>852</v>
      </c>
      <c r="M8" s="21">
        <v>735</v>
      </c>
      <c r="N8" s="21"/>
      <c r="O8" s="22">
        <f t="shared" ref="O8:O12" si="0">5.88-3.46</f>
        <v>2.42</v>
      </c>
      <c r="P8" s="22">
        <f>5.969-1.49</f>
        <v>4.4790000000000001</v>
      </c>
      <c r="Q8" s="22">
        <f t="shared" ref="Q8:Q12" si="1">L8*(O8+P8)</f>
        <v>5877.9480000000003</v>
      </c>
    </row>
    <row r="9" spans="1:17" ht="24" customHeight="1" x14ac:dyDescent="0.25">
      <c r="A9" s="28"/>
      <c r="B9" s="29"/>
      <c r="C9" s="30"/>
      <c r="E9" s="47"/>
      <c r="F9" s="48"/>
      <c r="G9" s="48"/>
      <c r="H9" s="48"/>
      <c r="I9" s="49"/>
      <c r="K9" s="20">
        <v>14314</v>
      </c>
      <c r="L9" s="21">
        <v>140</v>
      </c>
      <c r="M9" s="21">
        <v>135</v>
      </c>
      <c r="N9" s="21"/>
      <c r="O9" s="22">
        <f t="shared" si="0"/>
        <v>2.42</v>
      </c>
      <c r="P9" s="22">
        <f>6.26-1.57</f>
        <v>4.6899999999999995</v>
      </c>
      <c r="Q9" s="22">
        <f t="shared" si="1"/>
        <v>995.39999999999986</v>
      </c>
    </row>
    <row r="10" spans="1:17" ht="27.95" customHeight="1" x14ac:dyDescent="0.25">
      <c r="A10" s="28"/>
      <c r="B10" s="29"/>
      <c r="C10" s="30"/>
      <c r="E10" s="47"/>
      <c r="F10" s="48"/>
      <c r="G10" s="48"/>
      <c r="H10" s="48"/>
      <c r="I10" s="49"/>
      <c r="K10" s="20">
        <v>15808</v>
      </c>
      <c r="L10" s="21">
        <v>30</v>
      </c>
      <c r="M10" s="21">
        <v>60</v>
      </c>
      <c r="N10" s="21"/>
      <c r="O10" s="22">
        <f t="shared" si="0"/>
        <v>2.42</v>
      </c>
      <c r="P10" s="22">
        <f>6.23-1.56</f>
        <v>4.67</v>
      </c>
      <c r="Q10" s="22">
        <f t="shared" si="1"/>
        <v>212.7</v>
      </c>
    </row>
    <row r="11" spans="1:17" ht="18" customHeight="1" x14ac:dyDescent="0.25">
      <c r="A11" s="28"/>
      <c r="B11" s="29"/>
      <c r="C11" s="30"/>
      <c r="E11" s="47"/>
      <c r="F11" s="48"/>
      <c r="G11" s="48"/>
      <c r="H11" s="48"/>
      <c r="I11" s="49"/>
      <c r="K11" s="20">
        <v>16662</v>
      </c>
      <c r="L11" s="21">
        <v>50</v>
      </c>
      <c r="M11" s="21"/>
      <c r="N11" s="21"/>
      <c r="O11" s="22">
        <f t="shared" si="0"/>
        <v>2.42</v>
      </c>
      <c r="P11" s="22">
        <f>6.43-1.61</f>
        <v>4.8199999999999994</v>
      </c>
      <c r="Q11" s="22">
        <f t="shared" si="1"/>
        <v>361.99999999999994</v>
      </c>
    </row>
    <row r="12" spans="1:17" ht="32.25" customHeight="1" x14ac:dyDescent="0.25">
      <c r="A12" s="31"/>
      <c r="B12" s="32"/>
      <c r="C12" s="33"/>
      <c r="E12" s="50"/>
      <c r="F12" s="51"/>
      <c r="G12" s="51"/>
      <c r="H12" s="51"/>
      <c r="I12" s="52"/>
      <c r="K12" s="20">
        <v>16345</v>
      </c>
      <c r="L12" s="21">
        <v>800</v>
      </c>
      <c r="M12" s="21"/>
      <c r="N12" s="21"/>
      <c r="O12" s="22">
        <f t="shared" si="0"/>
        <v>2.42</v>
      </c>
      <c r="P12" s="22">
        <f>5.97-1.49</f>
        <v>4.4799999999999995</v>
      </c>
      <c r="Q12" s="22">
        <f t="shared" si="1"/>
        <v>5520</v>
      </c>
    </row>
    <row r="13" spans="1:17" ht="24" customHeight="1" thickBot="1" x14ac:dyDescent="0.3">
      <c r="A13" s="9" t="s">
        <v>4</v>
      </c>
      <c r="K13" s="23"/>
      <c r="L13" s="23"/>
      <c r="M13" s="23"/>
      <c r="N13" s="23"/>
      <c r="O13" s="23"/>
      <c r="P13" s="23"/>
      <c r="Q13" s="24">
        <f>SUM(Q7:Q12)</f>
        <v>14844.848000000002</v>
      </c>
    </row>
    <row r="14" spans="1:17" ht="15.75" customHeight="1" x14ac:dyDescent="0.25">
      <c r="A14" s="11" t="s">
        <v>15</v>
      </c>
      <c r="B14" s="12"/>
      <c r="C14" s="56" t="s">
        <v>17</v>
      </c>
      <c r="D14" s="56"/>
      <c r="E14" s="56"/>
      <c r="F14" s="56"/>
      <c r="G14" s="56"/>
      <c r="H14" s="56" t="s">
        <v>21</v>
      </c>
      <c r="I14" s="59"/>
    </row>
    <row r="15" spans="1:17" ht="11.25" customHeight="1" x14ac:dyDescent="0.25">
      <c r="A15" s="13" t="s">
        <v>14</v>
      </c>
      <c r="B15" s="14"/>
      <c r="C15" s="57" t="s">
        <v>18</v>
      </c>
      <c r="D15" s="57"/>
      <c r="E15" s="57"/>
      <c r="F15" s="57"/>
      <c r="G15" s="57"/>
      <c r="H15" s="60"/>
      <c r="I15" s="61"/>
    </row>
    <row r="16" spans="1:17" ht="15.75" customHeight="1" x14ac:dyDescent="0.25">
      <c r="A16" s="13" t="s">
        <v>16</v>
      </c>
      <c r="B16" s="14"/>
      <c r="C16" s="57" t="s">
        <v>19</v>
      </c>
      <c r="D16" s="57"/>
      <c r="E16" s="57"/>
      <c r="F16" s="57"/>
      <c r="G16" s="57"/>
      <c r="H16" s="60"/>
      <c r="I16" s="61"/>
    </row>
    <row r="17" spans="1:9" ht="12" customHeight="1" thickBot="1" x14ac:dyDescent="0.3">
      <c r="A17" s="15" t="s">
        <v>12</v>
      </c>
      <c r="B17" s="16"/>
      <c r="C17" s="58" t="s">
        <v>20</v>
      </c>
      <c r="D17" s="58"/>
      <c r="E17" s="58"/>
      <c r="F17" s="58"/>
      <c r="G17" s="58"/>
      <c r="H17" s="62"/>
      <c r="I17" s="63"/>
    </row>
    <row r="18" spans="1:9" x14ac:dyDescent="0.25">
      <c r="A18" s="64" t="s">
        <v>5</v>
      </c>
      <c r="B18" s="64"/>
      <c r="C18" s="64"/>
      <c r="D18" s="64"/>
      <c r="E18" s="64"/>
      <c r="F18" s="64"/>
      <c r="G18" s="64"/>
      <c r="H18" s="64"/>
      <c r="I18" s="64"/>
    </row>
    <row r="19" spans="1:9" ht="20.25" customHeight="1" thickBot="1" x14ac:dyDescent="0.3">
      <c r="A19" s="10" t="s">
        <v>6</v>
      </c>
      <c r="C19" s="18"/>
    </row>
    <row r="20" spans="1:9" ht="15.95" customHeight="1" x14ac:dyDescent="0.25">
      <c r="A20" s="1" t="s">
        <v>26</v>
      </c>
      <c r="B20" s="2" t="s">
        <v>9</v>
      </c>
      <c r="C20" s="66"/>
      <c r="D20" s="66"/>
      <c r="E20" s="66"/>
      <c r="F20" s="66"/>
      <c r="G20" s="2"/>
      <c r="H20" s="2"/>
      <c r="I20" s="3"/>
    </row>
    <row r="21" spans="1:9" ht="15.95" customHeight="1" x14ac:dyDescent="0.3">
      <c r="A21" s="4" t="s">
        <v>25</v>
      </c>
      <c r="B21" s="5"/>
      <c r="C21" s="5"/>
      <c r="D21" s="5"/>
      <c r="E21" s="5"/>
      <c r="F21" s="5"/>
      <c r="G21" s="5"/>
      <c r="H21" s="8" t="s">
        <v>22</v>
      </c>
      <c r="I21" s="6"/>
    </row>
    <row r="22" spans="1:9" ht="15.95" customHeight="1" x14ac:dyDescent="0.25">
      <c r="A22" s="4" t="s">
        <v>24</v>
      </c>
      <c r="B22" s="5" t="s">
        <v>23</v>
      </c>
      <c r="C22" s="5"/>
      <c r="D22" s="5"/>
      <c r="E22" s="5"/>
      <c r="F22" s="5"/>
      <c r="G22" s="5" t="s">
        <v>7</v>
      </c>
      <c r="H22" s="5"/>
      <c r="I22" s="6"/>
    </row>
    <row r="23" spans="1:9" ht="15.95" customHeight="1" x14ac:dyDescent="0.25">
      <c r="A23" s="4"/>
      <c r="B23" s="5" t="s">
        <v>11</v>
      </c>
      <c r="C23" s="5"/>
      <c r="D23" s="5"/>
      <c r="E23" s="5"/>
      <c r="F23" s="5"/>
      <c r="G23" s="65"/>
      <c r="H23" s="65"/>
      <c r="I23" s="6"/>
    </row>
    <row r="24" spans="1:9" ht="15.95" customHeight="1" x14ac:dyDescent="0.25">
      <c r="A24" s="4" t="s">
        <v>10</v>
      </c>
      <c r="B24" s="5"/>
      <c r="C24" s="5"/>
      <c r="D24" s="5"/>
      <c r="E24" s="5"/>
      <c r="F24" s="5"/>
      <c r="G24" s="5"/>
      <c r="H24" s="7" t="s">
        <v>8</v>
      </c>
      <c r="I24" s="6"/>
    </row>
    <row r="25" spans="1:9" ht="15.95" customHeight="1" x14ac:dyDescent="0.25">
      <c r="A25" s="67"/>
      <c r="B25" s="68"/>
      <c r="C25" s="68"/>
      <c r="D25" s="68"/>
      <c r="E25" s="68"/>
      <c r="F25" s="68"/>
      <c r="G25" s="68"/>
      <c r="H25" s="68"/>
      <c r="I25" s="69"/>
    </row>
    <row r="26" spans="1:9" ht="15.95" customHeight="1" x14ac:dyDescent="0.25">
      <c r="A26" s="67"/>
      <c r="B26" s="68"/>
      <c r="C26" s="68"/>
      <c r="D26" s="68"/>
      <c r="E26" s="68"/>
      <c r="F26" s="68"/>
      <c r="G26" s="68"/>
      <c r="H26" s="68"/>
      <c r="I26" s="69"/>
    </row>
    <row r="27" spans="1:9" ht="15.95" customHeight="1" thickBot="1" x14ac:dyDescent="0.3">
      <c r="A27" s="53"/>
      <c r="B27" s="54"/>
      <c r="C27" s="54"/>
      <c r="D27" s="54"/>
      <c r="E27" s="54"/>
      <c r="F27" s="54"/>
      <c r="G27" s="54"/>
      <c r="H27" s="54"/>
      <c r="I27" s="55"/>
    </row>
  </sheetData>
  <mergeCells count="23">
    <mergeCell ref="A27:I27"/>
    <mergeCell ref="C14:G14"/>
    <mergeCell ref="C15:G15"/>
    <mergeCell ref="C16:G16"/>
    <mergeCell ref="C17:G17"/>
    <mergeCell ref="H14:I14"/>
    <mergeCell ref="H15:I15"/>
    <mergeCell ref="H16:I16"/>
    <mergeCell ref="H17:I17"/>
    <mergeCell ref="A18:I18"/>
    <mergeCell ref="G23:H23"/>
    <mergeCell ref="C20:F20"/>
    <mergeCell ref="A26:I26"/>
    <mergeCell ref="A25:I25"/>
    <mergeCell ref="A6:C12"/>
    <mergeCell ref="G2:H2"/>
    <mergeCell ref="A3:I3"/>
    <mergeCell ref="A5:C5"/>
    <mergeCell ref="C2:F2"/>
    <mergeCell ref="A2:B2"/>
    <mergeCell ref="G4:I4"/>
    <mergeCell ref="E5:I5"/>
    <mergeCell ref="E6:I12"/>
  </mergeCells>
  <pageMargins left="0.7" right="0.7" top="0.75" bottom="0.75" header="0.3" footer="0.3"/>
  <pageSetup scale="97" orientation="portrait" r:id="rId1"/>
  <headerFooter>
    <oddFooter>&amp;LRevised: June 14, 2018&amp;RCI0009-M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</vt:lpstr>
    </vt:vector>
  </TitlesOfParts>
  <Company>KIRCHHOFF Automotive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George, Florin</dc:creator>
  <cp:lastModifiedBy>George, Florin</cp:lastModifiedBy>
  <cp:lastPrinted>2020-04-03T17:54:29Z</cp:lastPrinted>
  <dcterms:created xsi:type="dcterms:W3CDTF">2019-01-16T20:37:39Z</dcterms:created>
  <dcterms:modified xsi:type="dcterms:W3CDTF">2023-12-15T20:13:35Z</dcterms:modified>
</cp:coreProperties>
</file>