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ENGINEERING\public\18. CI\2024\Nima\2. February\"/>
    </mc:Choice>
  </mc:AlternateContent>
  <bookViews>
    <workbookView xWindow="0" yWindow="0" windowWidth="18855" windowHeight="10545"/>
  </bookViews>
  <sheets>
    <sheet name="CI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9" i="1" l="1"/>
  <c r="T23" i="1" s="1"/>
  <c r="M19" i="1"/>
  <c r="M21" i="1" l="1"/>
  <c r="M23" i="1"/>
  <c r="M17" i="1"/>
  <c r="L17" i="1"/>
</calcChain>
</file>

<file path=xl/sharedStrings.xml><?xml version="1.0" encoding="utf-8"?>
<sst xmlns="http://schemas.openxmlformats.org/spreadsheetml/2006/main" count="68" uniqueCount="47">
  <si>
    <t>If your idea is feasible for implementation, you will be invited to join the team to implement</t>
  </si>
  <si>
    <t>What is YOUR idea?</t>
  </si>
  <si>
    <t>Problem or current situation:</t>
  </si>
  <si>
    <t>Solution:</t>
  </si>
  <si>
    <t>The idea will help us to:</t>
  </si>
  <si>
    <t>Your supervisor or manager will be happy to assist you. Do not hesitate to ask questions before you submit.</t>
  </si>
  <si>
    <t>Management Section:</t>
  </si>
  <si>
    <t>Implemented</t>
  </si>
  <si>
    <t>(Date)</t>
  </si>
  <si>
    <t>Idea #</t>
  </si>
  <si>
    <t>Implementation instruction:</t>
  </si>
  <si>
    <t xml:space="preserve">      No (Feedback to initiator)</t>
  </si>
  <si>
    <t xml:space="preserve">      Improve 5-S</t>
  </si>
  <si>
    <t xml:space="preserve">         Improve Quality</t>
  </si>
  <si>
    <t xml:space="preserve">         Improve Safety</t>
  </si>
  <si>
    <t xml:space="preserve">        Improve Productivity</t>
  </si>
  <si>
    <t xml:space="preserve">        Reduce Waste</t>
  </si>
  <si>
    <t xml:space="preserve">        Improve Environment</t>
  </si>
  <si>
    <t xml:space="preserve">        Save Cost</t>
  </si>
  <si>
    <t xml:space="preserve">        Avoid Potential Problems</t>
  </si>
  <si>
    <t xml:space="preserve">         Other: Please describe</t>
  </si>
  <si>
    <t xml:space="preserve">  Great Idea</t>
  </si>
  <si>
    <t xml:space="preserve">        Yes</t>
  </si>
  <si>
    <t xml:space="preserve">        Feasible?</t>
  </si>
  <si>
    <t xml:space="preserve">        Review</t>
  </si>
  <si>
    <t xml:space="preserve">        Acknowledge</t>
  </si>
  <si>
    <t>Date: 1/20/2024</t>
  </si>
  <si>
    <t>Name: Nima Fathi</t>
  </si>
  <si>
    <t>Employee#: 2660</t>
  </si>
  <si>
    <r>
      <t xml:space="preserve">Department:          </t>
    </r>
    <r>
      <rPr>
        <b/>
        <sz val="11"/>
        <color theme="1"/>
        <rFont val="Calibri"/>
        <family val="2"/>
        <scheme val="minor"/>
      </rPr>
      <t>M.E.</t>
    </r>
  </si>
  <si>
    <t>The robot at WC301 has its home position upside down. Therefore, per part it wasted ~1.5 seconds rotating to the correct orientation before starting to weld.</t>
  </si>
  <si>
    <t>Side A</t>
  </si>
  <si>
    <t>Side B</t>
  </si>
  <si>
    <t>Robot Correcting Orientation</t>
  </si>
  <si>
    <t>Moving to Weld 1</t>
  </si>
  <si>
    <t>Welding</t>
  </si>
  <si>
    <t>Moving to Weld 2</t>
  </si>
  <si>
    <t>Moving to Weld 3</t>
  </si>
  <si>
    <t>Moving to Weld 4</t>
  </si>
  <si>
    <t>Going Home</t>
  </si>
  <si>
    <t>Table Turn</t>
  </si>
  <si>
    <t>Total</t>
  </si>
  <si>
    <t>Savings by Correct Orientation</t>
  </si>
  <si>
    <t>Savings by Home Speed Side A</t>
  </si>
  <si>
    <t>Before 14250 Welding Cycle Time</t>
  </si>
  <si>
    <t>After 14250 Welding Cycle Time</t>
  </si>
  <si>
    <t>Change the home orientation of the robot so that it is placed in the correct orientation by rotating it 180° and does not waste time turning.
Savings: ((95000 * 4.5) / 3600) * 34.13 = $4,000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</si>
</sst>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0.0"/>
    <numFmt numFmtId="165" formatCode="_(&quot;$&quot;* #,##0_);_(&quot;$&quot;* \(#,##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8" fillId="0" borderId="0" applyFont="0" applyFill="0" applyBorder="0" applyAlignment="0" applyProtection="0"/>
  </cellStyleXfs>
  <cellXfs count="74">
    <xf numFmtId="0" fontId="0" fillId="0" borderId="0" xfId="0"/>
    <xf numFmtId="0" fontId="0" fillId="0" borderId="1" xfId="0" applyBorder="1"/>
    <xf numFmtId="0" fontId="0" fillId="0" borderId="11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2" fillId="0" borderId="0" xfId="0" applyFont="1" applyBorder="1" applyAlignment="1">
      <alignment horizontal="right" vertical="top"/>
    </xf>
    <xf numFmtId="0" fontId="5" fillId="0" borderId="0" xfId="0" applyFont="1" applyBorder="1"/>
    <xf numFmtId="0" fontId="6" fillId="0" borderId="0" xfId="0" applyFont="1"/>
    <xf numFmtId="0" fontId="6" fillId="0" borderId="0" xfId="0" applyFont="1" applyFill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0" fillId="0" borderId="23" xfId="0" applyBorder="1" applyAlignment="1">
      <alignment horizontal="left" vertical="top" wrapText="1"/>
    </xf>
    <xf numFmtId="17" fontId="7" fillId="0" borderId="0" xfId="0" applyNumberFormat="1" applyFont="1" applyFill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6" borderId="27" xfId="0" applyFill="1" applyBorder="1" applyAlignment="1">
      <alignment horizontal="center" vertical="center"/>
    </xf>
    <xf numFmtId="0" fontId="0" fillId="6" borderId="27" xfId="0" applyFill="1" applyBorder="1" applyAlignment="1">
      <alignment horizontal="center" vertical="center" wrapText="1"/>
    </xf>
    <xf numFmtId="164" fontId="0" fillId="7" borderId="27" xfId="0" applyNumberFormat="1" applyFill="1" applyBorder="1" applyAlignment="1">
      <alignment horizontal="center" vertical="center"/>
    </xf>
    <xf numFmtId="0" fontId="0" fillId="8" borderId="27" xfId="0" applyFill="1" applyBorder="1" applyAlignment="1">
      <alignment horizontal="center" vertical="center"/>
    </xf>
    <xf numFmtId="164" fontId="0" fillId="9" borderId="27" xfId="0" applyNumberFormat="1" applyFill="1" applyBorder="1" applyAlignment="1">
      <alignment horizontal="center" vertical="center"/>
    </xf>
    <xf numFmtId="165" fontId="0" fillId="11" borderId="27" xfId="0" applyNumberFormat="1" applyFill="1" applyBorder="1" applyAlignment="1">
      <alignment horizontal="center" vertical="center"/>
    </xf>
    <xf numFmtId="0" fontId="0" fillId="10" borderId="27" xfId="0" applyFill="1" applyBorder="1" applyAlignment="1">
      <alignment horizontal="center" vertical="center"/>
    </xf>
    <xf numFmtId="0" fontId="0" fillId="5" borderId="27" xfId="0" applyFill="1" applyBorder="1" applyAlignment="1">
      <alignment horizontal="center" vertical="center"/>
    </xf>
    <xf numFmtId="0" fontId="0" fillId="10" borderId="27" xfId="0" applyFill="1" applyBorder="1" applyAlignment="1">
      <alignment horizontal="center" vertical="center" wrapText="1"/>
    </xf>
    <xf numFmtId="165" fontId="0" fillId="11" borderId="27" xfId="2" applyNumberFormat="1" applyFont="1" applyFill="1" applyBorder="1" applyAlignment="1">
      <alignment horizontal="center" vertical="center"/>
    </xf>
    <xf numFmtId="0" fontId="0" fillId="0" borderId="20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3" fillId="0" borderId="11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14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4" fillId="0" borderId="11" xfId="0" applyFont="1" applyFill="1" applyBorder="1" applyAlignment="1">
      <alignment horizontal="center" vertical="top"/>
    </xf>
    <xf numFmtId="0" fontId="0" fillId="0" borderId="19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6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2" borderId="8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24" xfId="0" applyBorder="1" applyAlignment="1">
      <alignment horizontal="left" vertical="top" wrapText="1"/>
    </xf>
    <xf numFmtId="0" fontId="0" fillId="0" borderId="25" xfId="0" applyBorder="1" applyAlignment="1">
      <alignment horizontal="left" vertical="top" wrapText="1"/>
    </xf>
    <xf numFmtId="0" fontId="0" fillId="0" borderId="26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22" xfId="0" applyBorder="1" applyAlignment="1">
      <alignment horizontal="left" vertical="top" wrapText="1"/>
    </xf>
    <xf numFmtId="0" fontId="0" fillId="0" borderId="0" xfId="0" applyAlignment="1">
      <alignment horizontal="center"/>
    </xf>
    <xf numFmtId="0" fontId="0" fillId="3" borderId="8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/>
    </xf>
    <xf numFmtId="0" fontId="0" fillId="0" borderId="21" xfId="0" applyBorder="1" applyAlignment="1">
      <alignment horizontal="left" vertical="top" wrapText="1"/>
    </xf>
    <xf numFmtId="0" fontId="0" fillId="4" borderId="24" xfId="0" applyFont="1" applyFill="1" applyBorder="1" applyAlignment="1">
      <alignment horizontal="center" vertical="top" wrapText="1"/>
    </xf>
    <xf numFmtId="0" fontId="0" fillId="4" borderId="25" xfId="0" applyFont="1" applyFill="1" applyBorder="1" applyAlignment="1">
      <alignment horizontal="center" vertical="top" wrapText="1"/>
    </xf>
    <xf numFmtId="0" fontId="0" fillId="4" borderId="26" xfId="0" applyFont="1" applyFill="1" applyBorder="1" applyAlignment="1">
      <alignment horizontal="center" vertical="top" wrapText="1"/>
    </xf>
    <xf numFmtId="0" fontId="0" fillId="4" borderId="3" xfId="0" applyFont="1" applyFill="1" applyBorder="1" applyAlignment="1">
      <alignment horizontal="center" vertical="top" wrapText="1"/>
    </xf>
    <xf numFmtId="0" fontId="0" fillId="4" borderId="0" xfId="0" applyFont="1" applyFill="1" applyBorder="1" applyAlignment="1">
      <alignment horizontal="center" vertical="top" wrapText="1"/>
    </xf>
    <xf numFmtId="0" fontId="0" fillId="4" borderId="4" xfId="0" applyFont="1" applyFill="1" applyBorder="1" applyAlignment="1">
      <alignment horizontal="center" vertical="top" wrapText="1"/>
    </xf>
    <xf numFmtId="0" fontId="0" fillId="4" borderId="6" xfId="0" applyFont="1" applyFill="1" applyBorder="1" applyAlignment="1">
      <alignment horizontal="center" vertical="top" wrapText="1"/>
    </xf>
    <xf numFmtId="0" fontId="0" fillId="4" borderId="19" xfId="0" applyFont="1" applyFill="1" applyBorder="1" applyAlignment="1">
      <alignment horizontal="center" vertical="top" wrapText="1"/>
    </xf>
    <xf numFmtId="0" fontId="0" fillId="4" borderId="7" xfId="0" applyFont="1" applyFill="1" applyBorder="1" applyAlignment="1">
      <alignment horizontal="center" vertical="top" wrapText="1"/>
    </xf>
  </cellXfs>
  <cellStyles count="3">
    <cellStyle name="Currency" xfId="2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38101</xdr:rowOff>
    </xdr:from>
    <xdr:to>
      <xdr:col>8</xdr:col>
      <xdr:colOff>1247776</xdr:colOff>
      <xdr:row>22</xdr:row>
      <xdr:rowOff>39794</xdr:rowOff>
    </xdr:to>
    <xdr:grpSp>
      <xdr:nvGrpSpPr>
        <xdr:cNvPr id="41" name="Group 40"/>
        <xdr:cNvGrpSpPr/>
      </xdr:nvGrpSpPr>
      <xdr:grpSpPr>
        <a:xfrm>
          <a:off x="38100" y="38101"/>
          <a:ext cx="5821364" cy="6153256"/>
          <a:chOff x="-38100" y="0"/>
          <a:chExt cx="5829301" cy="7934325"/>
        </a:xfrm>
      </xdr:grpSpPr>
      <xdr:grpSp>
        <xdr:nvGrpSpPr>
          <xdr:cNvPr id="9" name="Group 8"/>
          <xdr:cNvGrpSpPr/>
        </xdr:nvGrpSpPr>
        <xdr:grpSpPr>
          <a:xfrm>
            <a:off x="1" y="0"/>
            <a:ext cx="5791200" cy="7884020"/>
            <a:chOff x="1" y="0"/>
            <a:chExt cx="5791200" cy="7884020"/>
          </a:xfrm>
        </xdr:grpSpPr>
        <xdr:pic>
          <xdr:nvPicPr>
            <xdr:cNvPr id="2" name="Picture 1"/>
            <xdr:cNvPicPr>
              <a:picLocks noChangeAspect="1"/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2238375" y="1458900"/>
              <a:ext cx="458199" cy="543164"/>
            </a:xfrm>
            <a:prstGeom prst="rect">
              <a:avLst/>
            </a:prstGeom>
          </xdr:spPr>
        </xdr:pic>
        <xdr:pic>
          <xdr:nvPicPr>
            <xdr:cNvPr id="3" name="Picture 2"/>
            <xdr:cNvPicPr>
              <a:picLocks noChangeAspect="1"/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5272968" y="1436166"/>
              <a:ext cx="518231" cy="571656"/>
            </a:xfrm>
            <a:prstGeom prst="rect">
              <a:avLst/>
            </a:prstGeom>
          </xdr:spPr>
        </xdr:pic>
        <xdr:pic>
          <xdr:nvPicPr>
            <xdr:cNvPr id="4" name="Picture 3"/>
            <xdr:cNvPicPr>
              <a:picLocks noChangeAspect="1"/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4900612" y="7217270"/>
              <a:ext cx="666750" cy="666750"/>
            </a:xfrm>
            <a:prstGeom prst="rect">
              <a:avLst/>
            </a:prstGeom>
          </xdr:spPr>
        </xdr:pic>
        <xdr:pic>
          <xdr:nvPicPr>
            <xdr:cNvPr id="5" name="Picture 4"/>
            <xdr:cNvPicPr>
              <a:picLocks noChangeAspect="1"/>
            </xdr:cNvPicPr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" y="0"/>
              <a:ext cx="5791200" cy="521609"/>
            </a:xfrm>
            <a:prstGeom prst="rect">
              <a:avLst/>
            </a:prstGeom>
          </xdr:spPr>
        </xdr:pic>
      </xdr:grpSp>
      <xdr:sp macro="" textlink="">
        <xdr:nvSpPr>
          <xdr:cNvPr id="23" name="Rectangle 22"/>
          <xdr:cNvSpPr/>
        </xdr:nvSpPr>
        <xdr:spPr>
          <a:xfrm>
            <a:off x="3619500" y="7324725"/>
            <a:ext cx="314325" cy="266700"/>
          </a:xfrm>
          <a:prstGeom prst="rect">
            <a:avLst/>
          </a:prstGeom>
          <a:noFill/>
          <a:ln w="222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27" name="Rectangle 26"/>
          <xdr:cNvSpPr/>
        </xdr:nvSpPr>
        <xdr:spPr>
          <a:xfrm>
            <a:off x="19050" y="5634539"/>
            <a:ext cx="142875" cy="142875"/>
          </a:xfrm>
          <a:prstGeom prst="rect">
            <a:avLst/>
          </a:prstGeom>
          <a:solidFill>
            <a:schemeClr val="bg1"/>
          </a:solidFill>
          <a:ln w="222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28" name="Rectangle 27"/>
          <xdr:cNvSpPr/>
        </xdr:nvSpPr>
        <xdr:spPr>
          <a:xfrm>
            <a:off x="23812" y="5872440"/>
            <a:ext cx="142875" cy="142875"/>
          </a:xfrm>
          <a:prstGeom prst="rect">
            <a:avLst/>
          </a:prstGeom>
          <a:noFill/>
          <a:ln w="222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29" name="Rectangle 28"/>
          <xdr:cNvSpPr/>
        </xdr:nvSpPr>
        <xdr:spPr>
          <a:xfrm>
            <a:off x="14288" y="6082437"/>
            <a:ext cx="142875" cy="142875"/>
          </a:xfrm>
          <a:prstGeom prst="rect">
            <a:avLst/>
          </a:prstGeom>
          <a:solidFill>
            <a:srgbClr val="00B050"/>
          </a:solidFill>
          <a:ln w="222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30" name="Rectangle 29"/>
          <xdr:cNvSpPr/>
        </xdr:nvSpPr>
        <xdr:spPr>
          <a:xfrm>
            <a:off x="-38100" y="6320787"/>
            <a:ext cx="142875" cy="142875"/>
          </a:xfrm>
          <a:prstGeom prst="rect">
            <a:avLst/>
          </a:prstGeom>
          <a:noFill/>
          <a:ln w="222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31" name="Rectangle 30"/>
          <xdr:cNvSpPr/>
        </xdr:nvSpPr>
        <xdr:spPr>
          <a:xfrm>
            <a:off x="2190750" y="5665692"/>
            <a:ext cx="142875" cy="142875"/>
          </a:xfrm>
          <a:prstGeom prst="rect">
            <a:avLst/>
          </a:prstGeom>
          <a:solidFill>
            <a:sysClr val="window" lastClr="FFFFFF"/>
          </a:solidFill>
          <a:ln w="222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32" name="Rectangle 31"/>
          <xdr:cNvSpPr/>
        </xdr:nvSpPr>
        <xdr:spPr>
          <a:xfrm>
            <a:off x="2190750" y="5885215"/>
            <a:ext cx="142875" cy="142875"/>
          </a:xfrm>
          <a:prstGeom prst="rect">
            <a:avLst/>
          </a:prstGeom>
          <a:noFill/>
          <a:ln w="222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33" name="Rectangle 32"/>
          <xdr:cNvSpPr/>
        </xdr:nvSpPr>
        <xdr:spPr>
          <a:xfrm>
            <a:off x="2195512" y="6114039"/>
            <a:ext cx="142875" cy="142875"/>
          </a:xfrm>
          <a:prstGeom prst="rect">
            <a:avLst/>
          </a:prstGeom>
          <a:solidFill>
            <a:srgbClr val="00B050"/>
          </a:solidFill>
          <a:ln w="222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34" name="Rectangle 33"/>
          <xdr:cNvSpPr/>
        </xdr:nvSpPr>
        <xdr:spPr>
          <a:xfrm>
            <a:off x="2195512" y="6330089"/>
            <a:ext cx="142875" cy="142875"/>
          </a:xfrm>
          <a:prstGeom prst="rect">
            <a:avLst/>
          </a:prstGeom>
          <a:solidFill>
            <a:schemeClr val="bg1"/>
          </a:solidFill>
          <a:ln w="222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35" name="Rectangle 34"/>
          <xdr:cNvSpPr/>
        </xdr:nvSpPr>
        <xdr:spPr>
          <a:xfrm>
            <a:off x="3919537" y="5650116"/>
            <a:ext cx="142875" cy="142875"/>
          </a:xfrm>
          <a:prstGeom prst="rect">
            <a:avLst/>
          </a:prstGeom>
          <a:noFill/>
          <a:ln w="222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36" name="Rectangle 35"/>
          <xdr:cNvSpPr/>
        </xdr:nvSpPr>
        <xdr:spPr>
          <a:xfrm>
            <a:off x="0" y="7191375"/>
            <a:ext cx="142875" cy="142875"/>
          </a:xfrm>
          <a:prstGeom prst="rect">
            <a:avLst/>
          </a:prstGeom>
          <a:noFill/>
          <a:ln w="222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37" name="Rectangle 36"/>
          <xdr:cNvSpPr/>
        </xdr:nvSpPr>
        <xdr:spPr>
          <a:xfrm>
            <a:off x="4763" y="7410227"/>
            <a:ext cx="142875" cy="142875"/>
          </a:xfrm>
          <a:prstGeom prst="rect">
            <a:avLst/>
          </a:prstGeom>
          <a:noFill/>
          <a:ln w="222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38" name="Rectangle 37"/>
          <xdr:cNvSpPr/>
        </xdr:nvSpPr>
        <xdr:spPr>
          <a:xfrm>
            <a:off x="9525" y="7691831"/>
            <a:ext cx="142875" cy="142875"/>
          </a:xfrm>
          <a:prstGeom prst="rect">
            <a:avLst/>
          </a:prstGeom>
          <a:noFill/>
          <a:ln w="222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39" name="Rectangle 38"/>
          <xdr:cNvSpPr/>
        </xdr:nvSpPr>
        <xdr:spPr>
          <a:xfrm>
            <a:off x="1743075" y="7591425"/>
            <a:ext cx="142875" cy="142875"/>
          </a:xfrm>
          <a:prstGeom prst="rect">
            <a:avLst/>
          </a:prstGeom>
          <a:noFill/>
          <a:ln w="222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40" name="Rectangle 39"/>
          <xdr:cNvSpPr/>
        </xdr:nvSpPr>
        <xdr:spPr>
          <a:xfrm>
            <a:off x="1743075" y="7791450"/>
            <a:ext cx="142875" cy="142875"/>
          </a:xfrm>
          <a:prstGeom prst="rect">
            <a:avLst/>
          </a:prstGeom>
          <a:noFill/>
          <a:ln w="222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7"/>
  <sheetViews>
    <sheetView tabSelected="1" zoomScale="120" zoomScaleNormal="120" workbookViewId="0">
      <selection activeCell="K30" sqref="K30"/>
    </sheetView>
  </sheetViews>
  <sheetFormatPr defaultRowHeight="15" x14ac:dyDescent="0.25"/>
  <cols>
    <col min="1" max="1" width="26.140625" customWidth="1"/>
    <col min="2" max="2" width="6.5703125" customWidth="1"/>
    <col min="3" max="3" width="8.5703125" customWidth="1"/>
    <col min="4" max="4" width="3" customWidth="1"/>
    <col min="5" max="6" width="2.42578125" customWidth="1"/>
    <col min="7" max="7" width="10" customWidth="1"/>
    <col min="8" max="8" width="10.140625" customWidth="1"/>
    <col min="9" max="9" width="19.85546875" customWidth="1"/>
    <col min="11" max="13" width="23.85546875" customWidth="1"/>
    <col min="18" max="20" width="23.28515625" customWidth="1"/>
  </cols>
  <sheetData>
    <row r="1" spans="1:20" ht="45" customHeight="1" thickBot="1" x14ac:dyDescent="0.3"/>
    <row r="2" spans="1:20" ht="30" customHeight="1" thickBot="1" x14ac:dyDescent="0.3">
      <c r="A2" s="64" t="s">
        <v>27</v>
      </c>
      <c r="B2" s="59"/>
      <c r="C2" s="59" t="s">
        <v>28</v>
      </c>
      <c r="D2" s="59"/>
      <c r="E2" s="59"/>
      <c r="F2" s="59"/>
      <c r="G2" s="59" t="s">
        <v>29</v>
      </c>
      <c r="H2" s="59"/>
      <c r="I2" s="17" t="s">
        <v>26</v>
      </c>
    </row>
    <row r="3" spans="1:20" x14ac:dyDescent="0.25">
      <c r="A3" s="60" t="s">
        <v>0</v>
      </c>
      <c r="B3" s="60"/>
      <c r="C3" s="60"/>
      <c r="D3" s="60"/>
      <c r="E3" s="60"/>
      <c r="F3" s="60"/>
      <c r="G3" s="60"/>
      <c r="H3" s="60"/>
      <c r="I3" s="60"/>
    </row>
    <row r="4" spans="1:20" ht="33.75" customHeight="1" thickBot="1" x14ac:dyDescent="0.3">
      <c r="A4" s="9" t="s">
        <v>1</v>
      </c>
      <c r="G4" s="60"/>
      <c r="H4" s="60"/>
      <c r="I4" s="60"/>
      <c r="K4" s="29" t="s">
        <v>44</v>
      </c>
      <c r="L4" s="29"/>
      <c r="M4" s="29"/>
      <c r="N4" s="21"/>
      <c r="R4" s="29" t="s">
        <v>45</v>
      </c>
      <c r="S4" s="29"/>
      <c r="T4" s="29"/>
    </row>
    <row r="5" spans="1:20" ht="27.75" customHeight="1" x14ac:dyDescent="0.25">
      <c r="A5" s="61" t="s">
        <v>2</v>
      </c>
      <c r="B5" s="62"/>
      <c r="C5" s="63"/>
      <c r="D5" s="19"/>
      <c r="E5" s="49" t="s">
        <v>3</v>
      </c>
      <c r="F5" s="50"/>
      <c r="G5" s="51"/>
      <c r="H5" s="51"/>
      <c r="I5" s="52"/>
      <c r="K5" s="22"/>
      <c r="L5" s="22" t="s">
        <v>31</v>
      </c>
      <c r="M5" s="22" t="s">
        <v>32</v>
      </c>
      <c r="R5" s="22"/>
      <c r="S5" s="22" t="s">
        <v>31</v>
      </c>
      <c r="T5" s="22" t="s">
        <v>32</v>
      </c>
    </row>
    <row r="6" spans="1:20" ht="35.25" customHeight="1" x14ac:dyDescent="0.25">
      <c r="A6" s="65" t="s">
        <v>30</v>
      </c>
      <c r="B6" s="66"/>
      <c r="C6" s="67"/>
      <c r="E6" s="53" t="s">
        <v>46</v>
      </c>
      <c r="F6" s="54"/>
      <c r="G6" s="54"/>
      <c r="H6" s="54"/>
      <c r="I6" s="55"/>
      <c r="K6" s="23" t="s">
        <v>33</v>
      </c>
      <c r="L6" s="24">
        <v>2.5</v>
      </c>
      <c r="M6" s="24">
        <v>2.5</v>
      </c>
      <c r="R6" s="23" t="s">
        <v>33</v>
      </c>
      <c r="S6" s="24"/>
      <c r="T6" s="24"/>
    </row>
    <row r="7" spans="1:20" ht="27.95" customHeight="1" x14ac:dyDescent="0.25">
      <c r="A7" s="68"/>
      <c r="B7" s="69"/>
      <c r="C7" s="70"/>
      <c r="E7" s="56"/>
      <c r="F7" s="57"/>
      <c r="G7" s="57"/>
      <c r="H7" s="57"/>
      <c r="I7" s="58"/>
      <c r="K7" s="23" t="s">
        <v>34</v>
      </c>
      <c r="L7" s="24">
        <v>1.2</v>
      </c>
      <c r="M7" s="24">
        <v>1</v>
      </c>
      <c r="R7" s="23" t="s">
        <v>34</v>
      </c>
      <c r="S7" s="24"/>
      <c r="T7" s="24"/>
    </row>
    <row r="8" spans="1:20" ht="20.25" customHeight="1" x14ac:dyDescent="0.25">
      <c r="A8" s="68"/>
      <c r="B8" s="69"/>
      <c r="C8" s="70"/>
      <c r="E8" s="56"/>
      <c r="F8" s="57"/>
      <c r="G8" s="57"/>
      <c r="H8" s="57"/>
      <c r="I8" s="58"/>
      <c r="K8" s="23" t="s">
        <v>35</v>
      </c>
      <c r="L8" s="24">
        <v>2.9</v>
      </c>
      <c r="M8" s="24">
        <v>2.6</v>
      </c>
      <c r="R8" s="23" t="s">
        <v>35</v>
      </c>
      <c r="S8" s="24"/>
      <c r="T8" s="24"/>
    </row>
    <row r="9" spans="1:20" ht="24" customHeight="1" x14ac:dyDescent="0.25">
      <c r="A9" s="68"/>
      <c r="B9" s="69"/>
      <c r="C9" s="70"/>
      <c r="E9" s="56"/>
      <c r="F9" s="57"/>
      <c r="G9" s="57"/>
      <c r="H9" s="57"/>
      <c r="I9" s="58"/>
      <c r="K9" s="23" t="s">
        <v>36</v>
      </c>
      <c r="L9" s="24">
        <v>2</v>
      </c>
      <c r="M9" s="24">
        <v>2</v>
      </c>
      <c r="R9" s="23" t="s">
        <v>36</v>
      </c>
      <c r="S9" s="24"/>
      <c r="T9" s="24"/>
    </row>
    <row r="10" spans="1:20" ht="27.95" customHeight="1" x14ac:dyDescent="0.25">
      <c r="A10" s="68"/>
      <c r="B10" s="69"/>
      <c r="C10" s="70"/>
      <c r="E10" s="56"/>
      <c r="F10" s="57"/>
      <c r="G10" s="57"/>
      <c r="H10" s="57"/>
      <c r="I10" s="58"/>
      <c r="K10" s="23" t="s">
        <v>35</v>
      </c>
      <c r="L10" s="24">
        <v>3</v>
      </c>
      <c r="M10" s="24">
        <v>2.7</v>
      </c>
      <c r="R10" s="23" t="s">
        <v>35</v>
      </c>
      <c r="S10" s="24"/>
      <c r="T10" s="24"/>
    </row>
    <row r="11" spans="1:20" ht="18" customHeight="1" x14ac:dyDescent="0.25">
      <c r="A11" s="68"/>
      <c r="B11" s="69"/>
      <c r="C11" s="70"/>
      <c r="E11" s="56"/>
      <c r="F11" s="57"/>
      <c r="G11" s="57"/>
      <c r="H11" s="57"/>
      <c r="I11" s="58"/>
      <c r="K11" s="23" t="s">
        <v>37</v>
      </c>
      <c r="L11" s="24">
        <v>2.5</v>
      </c>
      <c r="M11" s="24">
        <v>2.5</v>
      </c>
      <c r="R11" s="23" t="s">
        <v>37</v>
      </c>
      <c r="S11" s="24"/>
      <c r="T11" s="24"/>
    </row>
    <row r="12" spans="1:20" ht="21" customHeight="1" x14ac:dyDescent="0.25">
      <c r="A12" s="71"/>
      <c r="B12" s="72"/>
      <c r="C12" s="73"/>
      <c r="E12" s="46"/>
      <c r="F12" s="47"/>
      <c r="G12" s="47"/>
      <c r="H12" s="47"/>
      <c r="I12" s="48"/>
      <c r="K12" s="23" t="s">
        <v>35</v>
      </c>
      <c r="L12" s="24">
        <v>2.5</v>
      </c>
      <c r="M12" s="24">
        <v>2.5</v>
      </c>
      <c r="R12" s="23" t="s">
        <v>35</v>
      </c>
      <c r="S12" s="24"/>
      <c r="T12" s="24"/>
    </row>
    <row r="13" spans="1:20" ht="24" customHeight="1" thickBot="1" x14ac:dyDescent="0.3">
      <c r="A13" s="9" t="s">
        <v>4</v>
      </c>
      <c r="K13" s="23" t="s">
        <v>38</v>
      </c>
      <c r="L13" s="24">
        <v>1.7</v>
      </c>
      <c r="M13" s="24">
        <v>1.5</v>
      </c>
      <c r="R13" s="23" t="s">
        <v>38</v>
      </c>
      <c r="S13" s="24"/>
      <c r="T13" s="24"/>
    </row>
    <row r="14" spans="1:20" ht="15.75" customHeight="1" x14ac:dyDescent="0.25">
      <c r="A14" s="11" t="s">
        <v>14</v>
      </c>
      <c r="B14" s="12"/>
      <c r="C14" s="35" t="s">
        <v>16</v>
      </c>
      <c r="D14" s="35"/>
      <c r="E14" s="35"/>
      <c r="F14" s="35"/>
      <c r="G14" s="35"/>
      <c r="H14" s="35" t="s">
        <v>20</v>
      </c>
      <c r="I14" s="38"/>
      <c r="K14" s="23" t="s">
        <v>35</v>
      </c>
      <c r="L14" s="24">
        <v>2.5</v>
      </c>
      <c r="M14" s="24">
        <v>2.5</v>
      </c>
      <c r="R14" s="23" t="s">
        <v>35</v>
      </c>
      <c r="S14" s="24"/>
      <c r="T14" s="24"/>
    </row>
    <row r="15" spans="1:20" ht="11.25" customHeight="1" x14ac:dyDescent="0.25">
      <c r="A15" s="13" t="s">
        <v>13</v>
      </c>
      <c r="B15" s="14"/>
      <c r="C15" s="36" t="s">
        <v>17</v>
      </c>
      <c r="D15" s="36"/>
      <c r="E15" s="36"/>
      <c r="F15" s="36"/>
      <c r="G15" s="36"/>
      <c r="H15" s="39"/>
      <c r="I15" s="40"/>
      <c r="K15" s="23" t="s">
        <v>39</v>
      </c>
      <c r="L15" s="24">
        <v>5.2</v>
      </c>
      <c r="M15" s="24">
        <v>2.2999999999999998</v>
      </c>
      <c r="R15" s="23" t="s">
        <v>39</v>
      </c>
      <c r="S15" s="24"/>
      <c r="T15" s="24"/>
    </row>
    <row r="16" spans="1:20" ht="15.75" customHeight="1" x14ac:dyDescent="0.25">
      <c r="A16" s="13" t="s">
        <v>15</v>
      </c>
      <c r="B16" s="14"/>
      <c r="C16" s="36" t="s">
        <v>18</v>
      </c>
      <c r="D16" s="36"/>
      <c r="E16" s="36"/>
      <c r="F16" s="36"/>
      <c r="G16" s="36"/>
      <c r="H16" s="39"/>
      <c r="I16" s="40"/>
      <c r="K16" s="23" t="s">
        <v>40</v>
      </c>
      <c r="L16" s="24">
        <v>3.5</v>
      </c>
      <c r="M16" s="24">
        <v>3.5</v>
      </c>
      <c r="R16" s="23" t="s">
        <v>40</v>
      </c>
      <c r="S16" s="24"/>
      <c r="T16" s="24"/>
    </row>
    <row r="17" spans="1:20" ht="12" customHeight="1" thickBot="1" x14ac:dyDescent="0.3">
      <c r="A17" s="15" t="s">
        <v>12</v>
      </c>
      <c r="B17" s="16"/>
      <c r="C17" s="37" t="s">
        <v>19</v>
      </c>
      <c r="D17" s="37"/>
      <c r="E17" s="37"/>
      <c r="F17" s="37"/>
      <c r="G17" s="37"/>
      <c r="H17" s="41"/>
      <c r="I17" s="42"/>
      <c r="K17" s="25" t="s">
        <v>41</v>
      </c>
      <c r="L17" s="26">
        <f>SUM(L6:L16)</f>
        <v>29.5</v>
      </c>
      <c r="M17" s="26">
        <f>SUM(M6:M16)</f>
        <v>25.6</v>
      </c>
      <c r="R17" s="25" t="s">
        <v>41</v>
      </c>
      <c r="S17" s="26">
        <v>25.9</v>
      </c>
      <c r="T17" s="26">
        <v>24.7</v>
      </c>
    </row>
    <row r="18" spans="1:20" x14ac:dyDescent="0.25">
      <c r="A18" s="43" t="s">
        <v>5</v>
      </c>
      <c r="B18" s="43"/>
      <c r="C18" s="43"/>
      <c r="D18" s="43"/>
      <c r="E18" s="43"/>
      <c r="F18" s="43"/>
      <c r="G18" s="43"/>
      <c r="H18" s="43"/>
      <c r="I18" s="43"/>
      <c r="K18" s="20"/>
      <c r="L18" s="20"/>
      <c r="M18" s="20"/>
      <c r="R18" s="20"/>
      <c r="S18" s="20"/>
      <c r="T18" s="20"/>
    </row>
    <row r="19" spans="1:20" ht="20.25" customHeight="1" thickBot="1" x14ac:dyDescent="0.3">
      <c r="A19" s="10" t="s">
        <v>6</v>
      </c>
      <c r="C19" s="18"/>
      <c r="K19" s="30" t="s">
        <v>42</v>
      </c>
      <c r="L19" s="30"/>
      <c r="M19" s="31">
        <f>((95000*2.5)/3600)*34.13</f>
        <v>2251.6319444444448</v>
      </c>
      <c r="R19" s="30" t="s">
        <v>42</v>
      </c>
      <c r="S19" s="30"/>
      <c r="T19" s="31">
        <f>((95000*4.5)/3600)*34.13</f>
        <v>4052.9375000000005</v>
      </c>
    </row>
    <row r="20" spans="1:20" ht="15.95" customHeight="1" x14ac:dyDescent="0.25">
      <c r="A20" s="1" t="s">
        <v>25</v>
      </c>
      <c r="B20" s="2" t="s">
        <v>9</v>
      </c>
      <c r="C20" s="45"/>
      <c r="D20" s="45"/>
      <c r="E20" s="45"/>
      <c r="F20" s="45"/>
      <c r="G20" s="2"/>
      <c r="H20" s="2"/>
      <c r="I20" s="3"/>
      <c r="K20" s="30"/>
      <c r="L20" s="30"/>
      <c r="M20" s="31"/>
      <c r="R20" s="30"/>
      <c r="S20" s="30"/>
      <c r="T20" s="31"/>
    </row>
    <row r="21" spans="1:20" ht="15.95" customHeight="1" x14ac:dyDescent="0.3">
      <c r="A21" s="4" t="s">
        <v>24</v>
      </c>
      <c r="B21" s="5"/>
      <c r="C21" s="5"/>
      <c r="D21" s="5"/>
      <c r="E21" s="5"/>
      <c r="F21" s="5"/>
      <c r="G21" s="5"/>
      <c r="H21" s="8" t="s">
        <v>21</v>
      </c>
      <c r="I21" s="6"/>
      <c r="K21" s="30" t="s">
        <v>43</v>
      </c>
      <c r="L21" s="30"/>
      <c r="M21" s="31">
        <f>((95000*1.25)/3600)*34.13</f>
        <v>1125.8159722222224</v>
      </c>
      <c r="R21" s="30" t="s">
        <v>43</v>
      </c>
      <c r="S21" s="30"/>
      <c r="T21" s="31"/>
    </row>
    <row r="22" spans="1:20" ht="15.95" customHeight="1" x14ac:dyDescent="0.25">
      <c r="A22" s="4" t="s">
        <v>23</v>
      </c>
      <c r="B22" s="5" t="s">
        <v>22</v>
      </c>
      <c r="C22" s="5"/>
      <c r="D22" s="5"/>
      <c r="E22" s="5"/>
      <c r="F22" s="5"/>
      <c r="G22" s="5" t="s">
        <v>7</v>
      </c>
      <c r="H22" s="5"/>
      <c r="I22" s="6"/>
      <c r="K22" s="30"/>
      <c r="L22" s="30"/>
      <c r="M22" s="31"/>
      <c r="R22" s="30"/>
      <c r="S22" s="30"/>
      <c r="T22" s="31"/>
    </row>
    <row r="23" spans="1:20" ht="15.95" customHeight="1" x14ac:dyDescent="0.25">
      <c r="A23" s="4"/>
      <c r="B23" s="5" t="s">
        <v>11</v>
      </c>
      <c r="C23" s="5"/>
      <c r="D23" s="5"/>
      <c r="E23" s="5"/>
      <c r="F23" s="5"/>
      <c r="G23" s="44"/>
      <c r="H23" s="44"/>
      <c r="I23" s="6"/>
      <c r="K23" s="28" t="s">
        <v>41</v>
      </c>
      <c r="L23" s="28"/>
      <c r="M23" s="27">
        <f>SUM(M19:M22)</f>
        <v>3377.447916666667</v>
      </c>
      <c r="R23" s="28" t="s">
        <v>41</v>
      </c>
      <c r="S23" s="28"/>
      <c r="T23" s="27">
        <f>SUM(T19:T22)</f>
        <v>4052.9375000000005</v>
      </c>
    </row>
    <row r="24" spans="1:20" ht="15.95" customHeight="1" x14ac:dyDescent="0.25">
      <c r="A24" s="4" t="s">
        <v>10</v>
      </c>
      <c r="B24" s="5"/>
      <c r="C24" s="5"/>
      <c r="D24" s="5"/>
      <c r="E24" s="5"/>
      <c r="F24" s="5"/>
      <c r="G24" s="5"/>
      <c r="H24" s="7" t="s">
        <v>8</v>
      </c>
      <c r="I24" s="6"/>
    </row>
    <row r="25" spans="1:20" ht="15.95" customHeight="1" x14ac:dyDescent="0.25">
      <c r="A25" s="46"/>
      <c r="B25" s="47"/>
      <c r="C25" s="47"/>
      <c r="D25" s="47"/>
      <c r="E25" s="47"/>
      <c r="F25" s="47"/>
      <c r="G25" s="47"/>
      <c r="H25" s="47"/>
      <c r="I25" s="48"/>
    </row>
    <row r="26" spans="1:20" ht="15.95" customHeight="1" x14ac:dyDescent="0.25">
      <c r="A26" s="46"/>
      <c r="B26" s="47"/>
      <c r="C26" s="47"/>
      <c r="D26" s="47"/>
      <c r="E26" s="47"/>
      <c r="F26" s="47"/>
      <c r="G26" s="47"/>
      <c r="H26" s="47"/>
      <c r="I26" s="48"/>
    </row>
    <row r="27" spans="1:20" ht="15.95" customHeight="1" thickBot="1" x14ac:dyDescent="0.3">
      <c r="A27" s="32"/>
      <c r="B27" s="33"/>
      <c r="C27" s="33"/>
      <c r="D27" s="33"/>
      <c r="E27" s="33"/>
      <c r="F27" s="33"/>
      <c r="G27" s="33"/>
      <c r="H27" s="33"/>
      <c r="I27" s="34"/>
    </row>
  </sheetData>
  <mergeCells count="35">
    <mergeCell ref="K19:L20"/>
    <mergeCell ref="M19:M20"/>
    <mergeCell ref="K21:L22"/>
    <mergeCell ref="M21:M22"/>
    <mergeCell ref="K23:L23"/>
    <mergeCell ref="E6:I12"/>
    <mergeCell ref="G2:H2"/>
    <mergeCell ref="A3:I3"/>
    <mergeCell ref="A5:C5"/>
    <mergeCell ref="C2:F2"/>
    <mergeCell ref="A2:B2"/>
    <mergeCell ref="G4:I4"/>
    <mergeCell ref="A6:C12"/>
    <mergeCell ref="K4:M4"/>
    <mergeCell ref="A27:I27"/>
    <mergeCell ref="C14:G14"/>
    <mergeCell ref="C15:G15"/>
    <mergeCell ref="C16:G16"/>
    <mergeCell ref="C17:G17"/>
    <mergeCell ref="H14:I14"/>
    <mergeCell ref="H15:I15"/>
    <mergeCell ref="H16:I16"/>
    <mergeCell ref="H17:I17"/>
    <mergeCell ref="A18:I18"/>
    <mergeCell ref="G23:H23"/>
    <mergeCell ref="C20:F20"/>
    <mergeCell ref="A26:I26"/>
    <mergeCell ref="A25:I25"/>
    <mergeCell ref="E5:I5"/>
    <mergeCell ref="R23:S23"/>
    <mergeCell ref="R4:T4"/>
    <mergeCell ref="R19:S20"/>
    <mergeCell ref="T19:T20"/>
    <mergeCell ref="R21:S22"/>
    <mergeCell ref="T21:T22"/>
  </mergeCells>
  <pageMargins left="0.7" right="0.7" top="0.75" bottom="0.75" header="0.3" footer="0.3"/>
  <pageSetup scale="97" orientation="portrait" r:id="rId1"/>
  <headerFooter>
    <oddFooter>&amp;LRevised: June 14, 2018&amp;RCI0009-M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CI</vt:lpstr>
    </vt:vector>
  </TitlesOfParts>
  <Company>KIRCHHOFF Automotive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George, Florin</dc:creator>
  <cp:lastModifiedBy>Fathi, Nima</cp:lastModifiedBy>
  <cp:lastPrinted>2020-04-03T17:54:29Z</cp:lastPrinted>
  <dcterms:created xsi:type="dcterms:W3CDTF">2019-01-16T20:37:39Z</dcterms:created>
  <dcterms:modified xsi:type="dcterms:W3CDTF">2024-02-23T14:19:02Z</dcterms:modified>
</cp:coreProperties>
</file>